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<sst xmlns="http://schemas.openxmlformats.org/spreadsheetml/2006/main" count="127" uniqueCount="124">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</sst>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F79" sqref="F7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1370085.36</v>
      </c>
      <c r="D9" s="9">
        <f>SUM(D10:D16)</f>
        <v>2594543.52</v>
      </c>
      <c r="E9" s="11" t="s">
        <v>8</v>
      </c>
      <c r="F9" s="9">
        <f>SUM(F10:F18)</f>
        <v>224823.26</v>
      </c>
      <c r="G9" s="9">
        <f>SUM(G10:G18)</f>
        <v>831632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48287.85</v>
      </c>
      <c r="G10" s="9">
        <v>0</v>
      </c>
    </row>
    <row r="11" spans="2:7" ht="12.75">
      <c r="B11" s="12" t="s">
        <v>11</v>
      </c>
      <c r="C11" s="9">
        <v>1370085.36</v>
      </c>
      <c r="D11" s="9">
        <v>2594543.52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176535.41</v>
      </c>
      <c r="G16" s="9">
        <v>831632</v>
      </c>
    </row>
    <row r="17" spans="2:7" ht="12.75">
      <c r="B17" s="10" t="s">
        <v>23</v>
      </c>
      <c r="C17" s="9">
        <f>SUM(C18:C24)</f>
        <v>30000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1400085.36</v>
      </c>
      <c r="D47" s="9">
        <f>D9+D17+D25+D31+D37+D38+D41</f>
        <v>2594543.52</v>
      </c>
      <c r="E47" s="8" t="s">
        <v>82</v>
      </c>
      <c r="F47" s="9">
        <f>F9+F19+F23+F26+F27+F31+F38+F42</f>
        <v>224823.26</v>
      </c>
      <c r="G47" s="9">
        <f>G9+G19+G23+G26+G27+G31+G38+G42</f>
        <v>831632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6233642.83</v>
      </c>
      <c r="D53" s="9">
        <v>6233642.83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92741.17</v>
      </c>
      <c r="D54" s="9">
        <v>92741.17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-5582730.1</v>
      </c>
      <c r="D55" s="9">
        <v>-5582730.1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224823.26</v>
      </c>
      <c r="G59" s="9">
        <f>G47+G57</f>
        <v>831632</v>
      </c>
    </row>
    <row r="60" spans="2:7" ht="25.5">
      <c r="B60" s="6" t="s">
        <v>102</v>
      </c>
      <c r="C60" s="9">
        <f>SUM(C50:C58)</f>
        <v>743653.9000000004</v>
      </c>
      <c r="D60" s="9">
        <f>SUM(D50:D58)</f>
        <v>743653.9000000004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2143739.2600000007</v>
      </c>
      <c r="D62" s="9">
        <f>D47+D60</f>
        <v>3338197.4200000004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1918916</v>
      </c>
      <c r="G68" s="9">
        <f>SUM(G69:G73)</f>
        <v>2506565.42</v>
      </c>
    </row>
    <row r="69" spans="2:7" ht="12.75">
      <c r="B69" s="10"/>
      <c r="C69" s="9"/>
      <c r="D69" s="9"/>
      <c r="E69" s="11" t="s">
        <v>110</v>
      </c>
      <c r="F69" s="9">
        <v>888194.98</v>
      </c>
      <c r="G69" s="9">
        <v>937902.91</v>
      </c>
    </row>
    <row r="70" spans="2:7" ht="12.75">
      <c r="B70" s="10"/>
      <c r="C70" s="9"/>
      <c r="D70" s="9"/>
      <c r="E70" s="11" t="s">
        <v>111</v>
      </c>
      <c r="F70" s="9">
        <v>773426.42</v>
      </c>
      <c r="G70" s="9">
        <v>1311367.91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-29772.52</v>
      </c>
      <c r="G73" s="9">
        <v>-29772.52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1918916</v>
      </c>
      <c r="G79" s="9">
        <f>G63+G68+G75</f>
        <v>2506565.42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2143739.26</v>
      </c>
      <c r="G81" s="9">
        <f>G59+G79</f>
        <v>3338197.42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2020-08-20T00:01:42Z</dcterms:modified>
  <cp:category/>
  <cp:version/>
  <cp:contentType/>
  <cp:contentStatus/>
</cp:coreProperties>
</file>